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/>
  <xr:revisionPtr revIDLastSave="0" documentId="8_{6C31C29B-99D8-446D-AE3A-E598B55DCD63}" xr6:coauthVersionLast="47" xr6:coauthVersionMax="47" xr10:uidLastSave="{00000000-0000-0000-0000-000000000000}"/>
  <bookViews>
    <workbookView xWindow="28680" yWindow="1770" windowWidth="25440" windowHeight="15390" activeTab="1" xr2:uid="{00000000-000D-0000-FFFF-FFFF00000000}"/>
  </bookViews>
  <sheets>
    <sheet name="zbirka podatkov" sheetId="2" r:id="rId1"/>
    <sheet name="finančni načrt" sheetId="3" r:id="rId2"/>
  </sheets>
  <definedNames>
    <definedName name="_xlnm._FilterDatabase" localSheetId="1" hidden="1">'finančni načrt'!$A$1:$K$15</definedName>
    <definedName name="NaslovStolpca1">#REF!</definedName>
    <definedName name="ObmočjeNaslovaVrstice1..D3">#REF!</definedName>
    <definedName name="ObmočjeNaslovaVrstice2..D5">#REF!</definedName>
    <definedName name="ObmočjeNaslovaVrstice3..D6">#REF!</definedName>
    <definedName name="ObmočjeNaslovaVrstice4..I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3" l="1"/>
  <c r="D39" i="3"/>
  <c r="G15" i="3"/>
  <c r="H15" i="3"/>
  <c r="I15" i="3"/>
  <c r="J15" i="3"/>
  <c r="F15" i="3"/>
  <c r="G39" i="3"/>
  <c r="K39" i="3" s="1"/>
  <c r="H46" i="3"/>
  <c r="E21" i="2" s="1"/>
  <c r="I46" i="3"/>
  <c r="F21" i="2" s="1"/>
  <c r="J46" i="3"/>
  <c r="G21" i="2" s="1"/>
  <c r="F46" i="3"/>
  <c r="C21" i="2" s="1"/>
  <c r="G35" i="3"/>
  <c r="D20" i="2" s="1"/>
  <c r="H35" i="3"/>
  <c r="E20" i="2" s="1"/>
  <c r="I35" i="3"/>
  <c r="F20" i="2" s="1"/>
  <c r="J35" i="3"/>
  <c r="G20" i="2" s="1"/>
  <c r="F35" i="3"/>
  <c r="C20" i="2" s="1"/>
  <c r="G24" i="3"/>
  <c r="D19" i="2" s="1"/>
  <c r="H24" i="3"/>
  <c r="E19" i="2" s="1"/>
  <c r="I24" i="3"/>
  <c r="F19" i="2" s="1"/>
  <c r="J24" i="3"/>
  <c r="G19" i="2" s="1"/>
  <c r="F24" i="3"/>
  <c r="C19" i="2" s="1"/>
  <c r="K11" i="3"/>
  <c r="K12" i="3"/>
  <c r="K13" i="3"/>
  <c r="K14" i="3"/>
  <c r="K20" i="3"/>
  <c r="K21" i="3"/>
  <c r="K22" i="3"/>
  <c r="K23" i="3"/>
  <c r="K29" i="3"/>
  <c r="K30" i="3"/>
  <c r="K31" i="3"/>
  <c r="K32" i="3"/>
  <c r="K33" i="3"/>
  <c r="K34" i="3"/>
  <c r="K28" i="3"/>
  <c r="K40" i="3"/>
  <c r="K41" i="3"/>
  <c r="K42" i="3"/>
  <c r="K43" i="3"/>
  <c r="K44" i="3"/>
  <c r="K45" i="3"/>
  <c r="K19" i="3"/>
  <c r="K10" i="3"/>
  <c r="K5" i="3"/>
  <c r="K6" i="3"/>
  <c r="K7" i="3"/>
  <c r="K8" i="3"/>
  <c r="K9" i="3"/>
  <c r="F48" i="3" l="1"/>
  <c r="J48" i="3"/>
  <c r="I48" i="3"/>
  <c r="I51" i="3" s="1"/>
  <c r="F22" i="2" s="1"/>
  <c r="H48" i="3"/>
  <c r="H51" i="3" s="1"/>
  <c r="E22" i="2" s="1"/>
  <c r="F51" i="3"/>
  <c r="C22" i="2" s="1"/>
  <c r="J51" i="3"/>
  <c r="K15" i="3"/>
  <c r="G46" i="3"/>
  <c r="D21" i="2" s="1"/>
  <c r="G18" i="2"/>
  <c r="F18" i="2"/>
  <c r="E18" i="2"/>
  <c r="D18" i="2"/>
  <c r="F53" i="3" l="1"/>
  <c r="G48" i="3"/>
  <c r="G51" i="3" s="1"/>
  <c r="D22" i="2" s="1"/>
  <c r="B18" i="2"/>
  <c r="G53" i="3"/>
  <c r="D23" i="2" s="1"/>
  <c r="J53" i="3"/>
  <c r="G23" i="2" s="1"/>
  <c r="G22" i="2"/>
  <c r="I53" i="3"/>
  <c r="F23" i="2" s="1"/>
  <c r="H53" i="3"/>
  <c r="E23" i="2" s="1"/>
  <c r="C18" i="2"/>
  <c r="C23" i="2"/>
  <c r="K46" i="3"/>
  <c r="B21" i="2" s="1"/>
  <c r="K35" i="3"/>
  <c r="B20" i="2" s="1"/>
  <c r="K24" i="3"/>
  <c r="B19" i="2" s="1"/>
  <c r="K48" i="3" l="1"/>
  <c r="K51" i="3" s="1"/>
  <c r="B22" i="2" s="1"/>
  <c r="K53" i="3" l="1"/>
  <c r="B23" i="2"/>
</calcChain>
</file>

<file path=xl/sharedStrings.xml><?xml version="1.0" encoding="utf-8"?>
<sst xmlns="http://schemas.openxmlformats.org/spreadsheetml/2006/main" count="108" uniqueCount="74">
  <si>
    <t>Vsi zneski morajo biti v EUR</t>
  </si>
  <si>
    <t>Ime prijavitelja</t>
  </si>
  <si>
    <t>Naslov projekta</t>
  </si>
  <si>
    <t>kategorije stroškov</t>
  </si>
  <si>
    <t>Stroški osebja</t>
  </si>
  <si>
    <t>Stroški potovanj</t>
  </si>
  <si>
    <t>Stroški zunanjih izvajalcev</t>
  </si>
  <si>
    <t>Stroški nakupa opreme</t>
  </si>
  <si>
    <t>Posredni stroški</t>
  </si>
  <si>
    <t>SKUPAJ</t>
  </si>
  <si>
    <t>enota</t>
  </si>
  <si>
    <t>število enot</t>
  </si>
  <si>
    <t>opis stroška</t>
  </si>
  <si>
    <t xml:space="preserve">Stroški potovanj </t>
  </si>
  <si>
    <t xml:space="preserve">opis stroška </t>
  </si>
  <si>
    <t>Skupaj stroški potovanj</t>
  </si>
  <si>
    <t xml:space="preserve">Stroški zunanjih izvajalcev </t>
  </si>
  <si>
    <t>Skupaj stroški zunanjih izvajalcev</t>
  </si>
  <si>
    <t>Skupaj stroški nakupa/uporabe opreme</t>
  </si>
  <si>
    <t xml:space="preserve">SKUPNI ZNESEK UPRAVIČENIH STROŠKOV </t>
  </si>
  <si>
    <t>skupni znesek</t>
  </si>
  <si>
    <t xml:space="preserve">Izpolnite le polja, ki so obarvana z modro, </t>
  </si>
  <si>
    <t>bela polja se bodo izpolnila sama, siva polja bo izpolnil upravljalec sklada.</t>
  </si>
  <si>
    <t>znesek na enoto</t>
  </si>
  <si>
    <t>Stroški nakupa/uporabe opreme ter obnove nepremičnin</t>
  </si>
  <si>
    <t>Številka pogodbe</t>
  </si>
  <si>
    <t>Referečna številka prijave</t>
  </si>
  <si>
    <t>Skupaj vsi stroški osebja na projektu</t>
  </si>
  <si>
    <t>Skupaj neposredni stroški</t>
  </si>
  <si>
    <t>Janez Novak</t>
  </si>
  <si>
    <t>mesec</t>
  </si>
  <si>
    <t>12</t>
  </si>
  <si>
    <t>CNVOS</t>
  </si>
  <si>
    <t>15</t>
  </si>
  <si>
    <t>ZZZS</t>
  </si>
  <si>
    <t>km</t>
  </si>
  <si>
    <t>potni stroški na relaciji Kaminik - Koper; za izvedbo delavnice za predstavnike občine Koper</t>
  </si>
  <si>
    <t>268</t>
  </si>
  <si>
    <t>kos</t>
  </si>
  <si>
    <t>1</t>
  </si>
  <si>
    <t>100</t>
  </si>
  <si>
    <t>priprava celostne podobe projekta (logotip, dopis, ppt ipd.)</t>
  </si>
  <si>
    <t>REZULTAT 1</t>
  </si>
  <si>
    <t>REZULTAT 2</t>
  </si>
  <si>
    <t>REZULTAT 3</t>
  </si>
  <si>
    <t>REZULTAT 4</t>
  </si>
  <si>
    <t>REZULTAT 5</t>
  </si>
  <si>
    <t>rezultat 1</t>
  </si>
  <si>
    <t>rezultat 2</t>
  </si>
  <si>
    <t>rezultat 3</t>
  </si>
  <si>
    <t>rezultat 4</t>
  </si>
  <si>
    <t>rezultat 5</t>
  </si>
  <si>
    <t>50</t>
  </si>
  <si>
    <t>0,42</t>
  </si>
  <si>
    <t>oseba</t>
  </si>
  <si>
    <t>pogostitev za 50 udeležencev na posvetovalnem dogodku za zagovorništvo in na zaključnem dogodku</t>
  </si>
  <si>
    <t>Ana Kovač</t>
  </si>
  <si>
    <t>30 % delež plače za zagovornico</t>
  </si>
  <si>
    <t>mesečno zavarovanje za prostovoljko</t>
  </si>
  <si>
    <t>kom</t>
  </si>
  <si>
    <t>tisk priročnika</t>
  </si>
  <si>
    <t>…</t>
  </si>
  <si>
    <t>nakup računalnika (1500 eur) s pripadajočo opremo za vodjo projekta, upošteva se 20 % od 50 % celotne vrednosti nakupa (delež amortizacije v 12 mesecih), saj Janez Novak dela na projektu 20 %</t>
  </si>
  <si>
    <t>Posredni stroški - 7 % neposrednih stroškov</t>
  </si>
  <si>
    <t>* ker ima projekt le 4 rezultate, so stroški za zadnjega 0.</t>
  </si>
  <si>
    <t>predviden začetek projekta</t>
  </si>
  <si>
    <t>trajanje projekta v mesecih</t>
  </si>
  <si>
    <t>Financirano s strani Evropske unije. Izražena stališča in mnenja so zgolj stališča in mnenja avtorja(-ev) in ni nujno, da odražajo stališča in mnenja Evropske unije ali Evropske izvajalske agencije za izobraževanje in kulturo (EACEA). Zanje ne moreta biti odgovorna niti Evropska unija niti EACEA.</t>
  </si>
  <si>
    <t>celostna podoba</t>
  </si>
  <si>
    <t>pogostitev</t>
  </si>
  <si>
    <t>tisk, priprava na tisk, oblikovanje …</t>
  </si>
  <si>
    <t>namizni računalnik za vodjo projekta</t>
  </si>
  <si>
    <t>IMPACT4VALUES 2.0</t>
  </si>
  <si>
    <t>Skupni znesek upravičenih stroškov mora biti 60.000 evrov (ne sme biti nižji niti višji od 60.000 evrov)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</si>
</sst>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;[Red]&quot;$&quot;#,##0.00"/>
    <numFmt numFmtId="165" formatCode="[$-409]d\-mmm;@"/>
    <numFmt numFmtId="166" formatCode="d/\ m/\ yyyy;@"/>
    <numFmt numFmtId="167" formatCode="#,##0.00\ &quot;€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indexed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">
    <xf numFmtId="0" fontId="0" fillId="0" borderId="0">
      <alignment vertical="center" wrapText="1"/>
    </xf>
    <xf numFmtId="1" fontId="2" fillId="0" borderId="0" applyFont="0" applyFill="0" applyBorder="0" applyProtection="0">
      <alignment horizontal="center" vertical="center"/>
    </xf>
    <xf numFmtId="164" fontId="2" fillId="0" borderId="0" applyFont="0" applyFill="0" applyBorder="0" applyProtection="0">
      <alignment horizontal="right" vertical="center"/>
    </xf>
    <xf numFmtId="0" fontId="5" fillId="0" borderId="0">
      <alignment horizontal="center" vertical="center" wrapText="1"/>
    </xf>
    <xf numFmtId="0" fontId="6" fillId="3" borderId="1">
      <alignment horizontal="left" vertical="center" indent="1"/>
    </xf>
    <xf numFmtId="0" fontId="6" fillId="3" borderId="0">
      <alignment horizontal="center" vertical="center" wrapText="1"/>
    </xf>
    <xf numFmtId="0" fontId="7" fillId="2" borderId="1" applyNumberFormat="0" applyProtection="0">
      <alignment horizontal="left" vertical="center" indent="1"/>
    </xf>
    <xf numFmtId="0" fontId="4" fillId="2" borderId="2">
      <alignment vertical="center"/>
    </xf>
    <xf numFmtId="1" fontId="4" fillId="0" borderId="0" applyFont="0" applyFill="0" applyBorder="0" applyProtection="0">
      <alignment horizontal="center" vertical="center"/>
    </xf>
    <xf numFmtId="0" fontId="7" fillId="2" borderId="1">
      <alignment horizontal="center" vertical="center"/>
    </xf>
    <xf numFmtId="165" fontId="4" fillId="0" borderId="0" applyFill="0" applyBorder="0">
      <alignment horizontal="right" vertical="center"/>
    </xf>
    <xf numFmtId="164" fontId="2" fillId="0" borderId="0" applyFont="0" applyFill="0" applyBorder="0" applyProtection="0">
      <alignment horizontal="center" vertical="center"/>
    </xf>
    <xf numFmtId="0" fontId="3" fillId="2" borderId="1">
      <alignment horizontal="left" vertical="center" indent="1"/>
    </xf>
    <xf numFmtId="164" fontId="6" fillId="3" borderId="1">
      <alignment horizontal="center" vertical="center"/>
    </xf>
  </cellStyleXfs>
  <cellXfs count="139">
    <xf numFmtId="0" fontId="0" fillId="0" borderId="0" xfId="0">
      <alignment vertical="center" wrapText="1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4" fontId="0" fillId="0" borderId="0" xfId="0" applyNumberFormat="1" applyAlignment="1" applyProtection="1">
      <protection locked="0"/>
    </xf>
    <xf numFmtId="4" fontId="0" fillId="0" borderId="0" xfId="0" applyNumberFormat="1" applyAlignment="1"/>
    <xf numFmtId="4" fontId="0" fillId="0" borderId="0" xfId="0" applyNumberForma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6" borderId="16" xfId="0" applyNumberFormat="1" applyFont="1" applyFill="1" applyBorder="1" applyAlignment="1" applyProtection="1">
      <alignment horizontal="left" wrapText="1"/>
      <protection locked="0"/>
    </xf>
    <xf numFmtId="4" fontId="8" fillId="6" borderId="17" xfId="0" applyNumberFormat="1" applyFont="1" applyFill="1" applyBorder="1" applyAlignment="1" applyProtection="1">
      <alignment horizontal="center" wrapText="1"/>
      <protection locked="0"/>
    </xf>
    <xf numFmtId="4" fontId="8" fillId="6" borderId="22" xfId="0" applyNumberFormat="1" applyFont="1" applyFill="1" applyBorder="1" applyAlignment="1" applyProtection="1">
      <alignment horizontal="center" wrapText="1"/>
      <protection locked="0"/>
    </xf>
    <xf numFmtId="4" fontId="8" fillId="6" borderId="18" xfId="0" applyNumberFormat="1" applyFont="1" applyFill="1" applyBorder="1" applyAlignment="1" applyProtection="1">
      <alignment horizontal="center" wrapText="1"/>
      <protection locked="0"/>
    </xf>
    <xf numFmtId="4" fontId="14" fillId="8" borderId="19" xfId="0" applyNumberFormat="1" applyFont="1" applyFill="1" applyBorder="1" applyAlignment="1" applyProtection="1">
      <alignment horizontal="left"/>
      <protection locked="0"/>
    </xf>
    <xf numFmtId="4" fontId="14" fillId="5" borderId="9" xfId="0" applyNumberFormat="1" applyFont="1" applyFill="1" applyBorder="1" applyAlignment="1" applyProtection="1">
      <alignment horizontal="center"/>
      <protection locked="0"/>
    </xf>
    <xf numFmtId="4" fontId="14" fillId="5" borderId="9" xfId="0" applyNumberFormat="1" applyFont="1" applyFill="1" applyBorder="1" applyAlignment="1" applyProtection="1">
      <alignment horizontal="left"/>
      <protection locked="0"/>
    </xf>
    <xf numFmtId="4" fontId="14" fillId="5" borderId="9" xfId="0" applyNumberFormat="1" applyFont="1" applyFill="1" applyBorder="1" applyAlignment="1" applyProtection="1">
      <alignment horizontal="left" wrapText="1"/>
      <protection locked="0"/>
    </xf>
    <xf numFmtId="4" fontId="14" fillId="5" borderId="25" xfId="0" applyNumberFormat="1" applyFont="1" applyFill="1" applyBorder="1" applyAlignment="1" applyProtection="1">
      <alignment horizontal="left" wrapText="1"/>
      <protection locked="0"/>
    </xf>
    <xf numFmtId="4" fontId="15" fillId="0" borderId="20" xfId="0" applyNumberFormat="1" applyFont="1" applyBorder="1" applyAlignment="1" applyProtection="1">
      <alignment horizontal="center"/>
      <protection locked="0"/>
    </xf>
    <xf numFmtId="4" fontId="14" fillId="8" borderId="10" xfId="0" applyNumberFormat="1" applyFon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center"/>
      <protection locked="0"/>
    </xf>
    <xf numFmtId="4" fontId="11" fillId="5" borderId="3" xfId="0" applyNumberFormat="1" applyFon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left" wrapText="1"/>
      <protection locked="0"/>
    </xf>
    <xf numFmtId="4" fontId="11" fillId="5" borderId="25" xfId="0" applyNumberFormat="1" applyFont="1" applyFill="1" applyBorder="1" applyAlignment="1" applyProtection="1">
      <alignment horizontal="left" wrapText="1"/>
      <protection locked="0"/>
    </xf>
    <xf numFmtId="4" fontId="0" fillId="8" borderId="10" xfId="0" applyNumberFormat="1" applyFill="1" applyBorder="1" applyAlignment="1" applyProtection="1">
      <alignment horizontal="left"/>
      <protection locked="0"/>
    </xf>
    <xf numFmtId="4" fontId="0" fillId="5" borderId="3" xfId="0" applyNumberFormat="1" applyFill="1" applyBorder="1" applyAlignment="1" applyProtection="1">
      <alignment horizontal="center"/>
      <protection locked="0"/>
    </xf>
    <xf numFmtId="4" fontId="0" fillId="8" borderId="19" xfId="0" applyNumberFormat="1" applyFill="1" applyBorder="1" applyAlignment="1" applyProtection="1">
      <alignment horizontal="left"/>
      <protection locked="0"/>
    </xf>
    <xf numFmtId="4" fontId="11" fillId="5" borderId="9" xfId="0" applyNumberFormat="1" applyFont="1" applyFill="1" applyBorder="1" applyAlignment="1" applyProtection="1">
      <alignment horizontal="left"/>
      <protection locked="0"/>
    </xf>
    <xf numFmtId="4" fontId="0" fillId="5" borderId="3" xfId="0" applyNumberFormat="1" applyFill="1" applyBorder="1" applyAlignment="1" applyProtection="1">
      <alignment horizontal="left"/>
      <protection locked="0"/>
    </xf>
    <xf numFmtId="4" fontId="0" fillId="8" borderId="21" xfId="0" applyNumberFormat="1" applyFill="1" applyBorder="1" applyAlignment="1" applyProtection="1">
      <alignment horizontal="left"/>
      <protection locked="0"/>
    </xf>
    <xf numFmtId="4" fontId="0" fillId="5" borderId="11" xfId="0" applyNumberFormat="1" applyFill="1" applyBorder="1" applyAlignment="1" applyProtection="1">
      <alignment horizontal="center"/>
      <protection locked="0"/>
    </xf>
    <xf numFmtId="4" fontId="0" fillId="5" borderId="11" xfId="0" applyNumberFormat="1" applyFill="1" applyBorder="1" applyAlignment="1" applyProtection="1">
      <alignment horizontal="left"/>
      <protection locked="0"/>
    </xf>
    <xf numFmtId="4" fontId="15" fillId="8" borderId="19" xfId="0" applyNumberFormat="1" applyFont="1" applyFill="1" applyBorder="1" applyAlignment="1" applyProtection="1">
      <alignment horizontal="left"/>
      <protection locked="0"/>
    </xf>
    <xf numFmtId="4" fontId="15" fillId="5" borderId="9" xfId="0" applyNumberFormat="1" applyFont="1" applyFill="1" applyBorder="1" applyAlignment="1" applyProtection="1">
      <alignment horizontal="center"/>
      <protection locked="0"/>
    </xf>
    <xf numFmtId="4" fontId="15" fillId="5" borderId="9" xfId="0" applyNumberFormat="1" applyFont="1" applyFill="1" applyBorder="1" applyAlignment="1" applyProtection="1">
      <alignment horizontal="left"/>
      <protection locked="0"/>
    </xf>
    <xf numFmtId="4" fontId="0" fillId="5" borderId="11" xfId="0" applyNumberFormat="1" applyFill="1" applyBorder="1" applyAlignment="1" applyProtection="1">
      <alignment horizontal="left" wrapText="1"/>
      <protection locked="0"/>
    </xf>
    <xf numFmtId="4" fontId="0" fillId="5" borderId="26" xfId="0" applyNumberFormat="1" applyFill="1" applyBorder="1" applyAlignment="1" applyProtection="1">
      <alignment horizontal="left" wrapText="1"/>
      <protection locked="0"/>
    </xf>
    <xf numFmtId="4" fontId="0" fillId="5" borderId="3" xfId="0" applyNumberFormat="1" applyFill="1" applyBorder="1" applyAlignment="1" applyProtection="1">
      <alignment horizontal="left" wrapText="1"/>
      <protection locked="0"/>
    </xf>
    <xf numFmtId="4" fontId="0" fillId="5" borderId="25" xfId="0" applyNumberFormat="1" applyFill="1" applyBorder="1" applyAlignment="1" applyProtection="1">
      <alignment horizontal="left" wrapText="1"/>
      <protection locked="0"/>
    </xf>
    <xf numFmtId="4" fontId="8" fillId="6" borderId="7" xfId="0" applyNumberFormat="1" applyFont="1" applyFill="1" applyBorder="1" applyAlignment="1" applyProtection="1">
      <alignment horizontal="center"/>
      <protection locked="0"/>
    </xf>
    <xf numFmtId="4" fontId="15" fillId="5" borderId="9" xfId="0" applyNumberFormat="1" applyFont="1" applyFill="1" applyBorder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4" fontId="11" fillId="8" borderId="10" xfId="0" applyNumberFormat="1" applyFont="1" applyFill="1" applyBorder="1" applyAlignment="1" applyProtection="1">
      <alignment horizontal="left"/>
      <protection locked="0"/>
    </xf>
    <xf numFmtId="4" fontId="13" fillId="0" borderId="0" xfId="0" applyNumberFormat="1" applyFont="1" applyAlignment="1" applyProtection="1">
      <protection locked="0"/>
    </xf>
    <xf numFmtId="4" fontId="11" fillId="0" borderId="0" xfId="0" applyNumberFormat="1" applyFont="1" applyAlignment="1" applyProtection="1">
      <protection locked="0"/>
    </xf>
    <xf numFmtId="4" fontId="8" fillId="0" borderId="13" xfId="0" applyNumberFormat="1" applyFont="1" applyBorder="1" applyAlignment="1" applyProtection="1">
      <alignment horizontal="left"/>
      <protection locked="0"/>
    </xf>
    <xf numFmtId="4" fontId="8" fillId="6" borderId="16" xfId="0" applyNumberFormat="1" applyFont="1" applyFill="1" applyBorder="1" applyAlignment="1" applyProtection="1">
      <alignment horizontal="left"/>
      <protection locked="0"/>
    </xf>
    <xf numFmtId="4" fontId="8" fillId="6" borderId="17" xfId="0" applyNumberFormat="1" applyFont="1" applyFill="1" applyBorder="1" applyAlignment="1" applyProtection="1">
      <alignment horizontal="center"/>
      <protection locked="0"/>
    </xf>
    <xf numFmtId="4" fontId="8" fillId="6" borderId="5" xfId="0" applyNumberFormat="1" applyFont="1" applyFill="1" applyBorder="1" applyAlignment="1" applyProtection="1">
      <alignment horizontal="right"/>
      <protection locked="0"/>
    </xf>
    <xf numFmtId="4" fontId="9" fillId="0" borderId="6" xfId="0" applyNumberFormat="1" applyFont="1" applyBorder="1" applyAlignment="1" applyProtection="1">
      <alignment horizontal="left"/>
      <protection locked="0"/>
    </xf>
    <xf numFmtId="4" fontId="12" fillId="0" borderId="0" xfId="0" applyNumberFormat="1" applyFont="1" applyAlignment="1" applyProtection="1">
      <protection locked="0"/>
    </xf>
    <xf numFmtId="4" fontId="12" fillId="0" borderId="16" xfId="0" applyNumberFormat="1" applyFont="1" applyBorder="1" applyAlignment="1"/>
    <xf numFmtId="4" fontId="14" fillId="5" borderId="25" xfId="0" applyNumberFormat="1" applyFont="1" applyFill="1" applyBorder="1" applyAlignment="1" applyProtection="1">
      <alignment horizontal="right" wrapText="1"/>
      <protection locked="0"/>
    </xf>
    <xf numFmtId="4" fontId="11" fillId="5" borderId="25" xfId="0" applyNumberFormat="1" applyFont="1" applyFill="1" applyBorder="1" applyAlignment="1" applyProtection="1">
      <alignment horizontal="right" wrapText="1"/>
      <protection locked="0"/>
    </xf>
    <xf numFmtId="4" fontId="0" fillId="5" borderId="26" xfId="0" applyNumberFormat="1" applyFill="1" applyBorder="1" applyAlignment="1" applyProtection="1">
      <alignment horizontal="right" wrapText="1"/>
      <protection locked="0"/>
    </xf>
    <xf numFmtId="4" fontId="8" fillId="6" borderId="7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14" fillId="5" borderId="25" xfId="0" applyFont="1" applyFill="1" applyBorder="1" applyAlignment="1" applyProtection="1">
      <alignment horizontal="right" wrapText="1"/>
      <protection locked="0"/>
    </xf>
    <xf numFmtId="0" fontId="11" fillId="5" borderId="25" xfId="0" applyFont="1" applyFill="1" applyBorder="1" applyAlignment="1" applyProtection="1">
      <alignment horizontal="right" wrapText="1"/>
      <protection locked="0"/>
    </xf>
    <xf numFmtId="4" fontId="15" fillId="5" borderId="25" xfId="0" applyNumberFormat="1" applyFont="1" applyFill="1" applyBorder="1" applyAlignment="1" applyProtection="1">
      <alignment horizontal="right" wrapText="1"/>
      <protection locked="0"/>
    </xf>
    <xf numFmtId="4" fontId="0" fillId="5" borderId="25" xfId="0" applyNumberFormat="1" applyFill="1" applyBorder="1" applyAlignment="1" applyProtection="1">
      <alignment horizontal="right" wrapText="1"/>
      <protection locked="0"/>
    </xf>
    <xf numFmtId="4" fontId="16" fillId="8" borderId="10" xfId="0" applyNumberFormat="1" applyFont="1" applyFill="1" applyBorder="1" applyAlignment="1" applyProtection="1">
      <alignment horizontal="left"/>
      <protection locked="0"/>
    </xf>
    <xf numFmtId="4" fontId="16" fillId="5" borderId="3" xfId="0" applyNumberFormat="1" applyFont="1" applyFill="1" applyBorder="1" applyAlignment="1" applyProtection="1">
      <alignment horizontal="center"/>
      <protection locked="0"/>
    </xf>
    <xf numFmtId="4" fontId="14" fillId="5" borderId="3" xfId="0" applyNumberFormat="1" applyFont="1" applyFill="1" applyBorder="1" applyAlignment="1" applyProtection="1">
      <alignment horizontal="center"/>
      <protection locked="0"/>
    </xf>
    <xf numFmtId="4" fontId="14" fillId="5" borderId="3" xfId="0" applyNumberFormat="1" applyFont="1" applyFill="1" applyBorder="1" applyAlignment="1" applyProtection="1">
      <alignment horizontal="left"/>
      <protection locked="0"/>
    </xf>
    <xf numFmtId="4" fontId="14" fillId="5" borderId="3" xfId="0" applyNumberFormat="1" applyFont="1" applyFill="1" applyBorder="1" applyAlignment="1" applyProtection="1">
      <alignment horizontal="left" wrapText="1"/>
      <protection locked="0"/>
    </xf>
    <xf numFmtId="4" fontId="8" fillId="6" borderId="14" xfId="0" applyNumberFormat="1" applyFont="1" applyFill="1" applyBorder="1" applyAlignment="1" applyProtection="1">
      <protection locked="0"/>
    </xf>
    <xf numFmtId="4" fontId="8" fillId="6" borderId="13" xfId="0" applyNumberFormat="1" applyFont="1" applyFill="1" applyBorder="1" applyAlignment="1" applyProtection="1">
      <protection locked="0"/>
    </xf>
    <xf numFmtId="4" fontId="8" fillId="6" borderId="15" xfId="0" applyNumberFormat="1" applyFont="1" applyFill="1" applyBorder="1" applyAlignment="1" applyProtection="1">
      <protection locked="0"/>
    </xf>
    <xf numFmtId="4" fontId="8" fillId="6" borderId="4" xfId="0" applyNumberFormat="1" applyFont="1" applyFill="1" applyBorder="1" applyAlignment="1" applyProtection="1">
      <protection locked="0"/>
    </xf>
    <xf numFmtId="4" fontId="8" fillId="6" borderId="5" xfId="0" applyNumberFormat="1" applyFont="1" applyFill="1" applyBorder="1" applyAlignment="1" applyProtection="1">
      <protection locked="0"/>
    </xf>
    <xf numFmtId="4" fontId="8" fillId="6" borderId="6" xfId="0" applyNumberFormat="1" applyFont="1" applyFill="1" applyBorder="1" applyAlignment="1" applyProtection="1">
      <protection locked="0"/>
    </xf>
    <xf numFmtId="4" fontId="0" fillId="8" borderId="3" xfId="0" applyNumberFormat="1" applyFill="1" applyBorder="1" applyAlignment="1" applyProtection="1">
      <alignment horizontal="left"/>
      <protection locked="0"/>
    </xf>
    <xf numFmtId="4" fontId="11" fillId="5" borderId="3" xfId="0" applyNumberFormat="1" applyFont="1" applyFill="1" applyBorder="1" applyAlignment="1" applyProtection="1">
      <alignment horizontal="right" wrapText="1"/>
      <protection locked="0"/>
    </xf>
    <xf numFmtId="4" fontId="0" fillId="6" borderId="5" xfId="0" applyNumberFormat="1" applyFill="1" applyBorder="1" applyAlignment="1"/>
    <xf numFmtId="4" fontId="0" fillId="6" borderId="6" xfId="0" applyNumberFormat="1" applyFill="1" applyBorder="1" applyAlignment="1"/>
    <xf numFmtId="4" fontId="12" fillId="6" borderId="6" xfId="0" applyNumberFormat="1" applyFont="1" applyFill="1" applyBorder="1" applyAlignment="1">
      <alignment horizontal="right"/>
    </xf>
    <xf numFmtId="0" fontId="12" fillId="0" borderId="22" xfId="0" applyFont="1" applyBorder="1" applyAlignment="1"/>
    <xf numFmtId="0" fontId="12" fillId="0" borderId="7" xfId="0" applyFont="1" applyBorder="1" applyAlignment="1"/>
    <xf numFmtId="0" fontId="12" fillId="0" borderId="5" xfId="0" applyFont="1" applyBorder="1" applyAlignment="1"/>
    <xf numFmtId="0" fontId="12" fillId="9" borderId="6" xfId="0" applyFont="1" applyFill="1" applyBorder="1" applyAlignment="1"/>
    <xf numFmtId="4" fontId="12" fillId="9" borderId="16" xfId="0" applyNumberFormat="1" applyFont="1" applyFill="1" applyBorder="1" applyAlignment="1"/>
    <xf numFmtId="4" fontId="14" fillId="5" borderId="9" xfId="0" applyNumberFormat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4" xfId="0" applyFont="1" applyBorder="1" applyAlignment="1"/>
    <xf numFmtId="0" fontId="19" fillId="0" borderId="0" xfId="0" applyFont="1" applyAlignment="1"/>
    <xf numFmtId="0" fontId="20" fillId="0" borderId="0" xfId="0" applyFont="1" applyAlignment="1"/>
    <xf numFmtId="0" fontId="19" fillId="7" borderId="4" xfId="0" applyFont="1" applyFill="1" applyBorder="1" applyAlignment="1"/>
    <xf numFmtId="0" fontId="19" fillId="0" borderId="0" xfId="0" applyFont="1" applyAlignment="1">
      <alignment horizontal="right"/>
    </xf>
    <xf numFmtId="166" fontId="19" fillId="8" borderId="7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right"/>
    </xf>
    <xf numFmtId="1" fontId="19" fillId="8" borderId="7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7" xfId="0" applyFont="1" applyBorder="1" applyAlignment="1">
      <alignment horizontal="left" wrapText="1"/>
    </xf>
    <xf numFmtId="0" fontId="19" fillId="0" borderId="4" xfId="0" applyFont="1" applyBorder="1" applyAlignment="1">
      <alignment horizontal="right" wrapText="1"/>
    </xf>
    <xf numFmtId="0" fontId="22" fillId="0" borderId="28" xfId="0" applyFont="1" applyBorder="1" applyAlignment="1"/>
    <xf numFmtId="167" fontId="17" fillId="0" borderId="28" xfId="0" applyNumberFormat="1" applyFont="1" applyBorder="1" applyAlignment="1"/>
    <xf numFmtId="4" fontId="1" fillId="0" borderId="9" xfId="0" applyNumberFormat="1" applyFont="1" applyBorder="1" applyAlignment="1"/>
    <xf numFmtId="4" fontId="1" fillId="9" borderId="9" xfId="0" applyNumberFormat="1" applyFont="1" applyFill="1" applyBorder="1" applyAlignment="1"/>
    <xf numFmtId="0" fontId="22" fillId="0" borderId="23" xfId="0" applyFont="1" applyBorder="1" applyAlignment="1"/>
    <xf numFmtId="167" fontId="17" fillId="0" borderId="23" xfId="0" applyNumberFormat="1" applyFont="1" applyBorder="1" applyAlignment="1"/>
    <xf numFmtId="4" fontId="1" fillId="0" borderId="3" xfId="0" applyNumberFormat="1" applyFont="1" applyBorder="1" applyAlignment="1"/>
    <xf numFmtId="4" fontId="1" fillId="9" borderId="3" xfId="0" applyNumberFormat="1" applyFont="1" applyFill="1" applyBorder="1" applyAlignment="1"/>
    <xf numFmtId="0" fontId="22" fillId="0" borderId="24" xfId="0" applyFont="1" applyBorder="1" applyAlignment="1"/>
    <xf numFmtId="167" fontId="17" fillId="0" borderId="27" xfId="0" applyNumberFormat="1" applyFont="1" applyBorder="1" applyAlignment="1"/>
    <xf numFmtId="4" fontId="1" fillId="0" borderId="11" xfId="0" applyNumberFormat="1" applyFont="1" applyBorder="1" applyAlignment="1"/>
    <xf numFmtId="4" fontId="1" fillId="9" borderId="11" xfId="0" applyNumberFormat="1" applyFont="1" applyFill="1" applyBorder="1" applyAlignment="1"/>
    <xf numFmtId="0" fontId="19" fillId="0" borderId="4" xfId="0" applyFont="1" applyBorder="1" applyAlignment="1">
      <alignment horizontal="right"/>
    </xf>
    <xf numFmtId="167" fontId="17" fillId="0" borderId="4" xfId="0" applyNumberFormat="1" applyFont="1" applyBorder="1" applyAlignment="1"/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49" fontId="12" fillId="8" borderId="4" xfId="0" applyNumberFormat="1" applyFont="1" applyFill="1" applyBorder="1" applyAlignment="1">
      <alignment horizontal="left"/>
    </xf>
    <xf numFmtId="49" fontId="12" fillId="8" borderId="6" xfId="0" applyNumberFormat="1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4" fontId="8" fillId="0" borderId="12" xfId="0" applyNumberFormat="1" applyFont="1" applyBorder="1" applyAlignment="1" applyProtection="1">
      <alignment horizontal="center"/>
      <protection locked="0"/>
    </xf>
    <xf numFmtId="4" fontId="0" fillId="0" borderId="0" xfId="0" applyNumberFormat="1" applyAlignment="1" applyProtection="1">
      <protection locked="0"/>
    </xf>
    <xf numFmtId="4" fontId="0" fillId="0" borderId="0" xfId="0" applyNumberFormat="1" applyAlignment="1"/>
    <xf numFmtId="4" fontId="9" fillId="0" borderId="4" xfId="0" applyNumberFormat="1" applyFont="1" applyBorder="1" applyAlignment="1" applyProtection="1">
      <alignment horizontal="left"/>
      <protection locked="0"/>
    </xf>
    <xf numFmtId="4" fontId="9" fillId="0" borderId="5" xfId="0" applyNumberFormat="1" applyFont="1" applyBorder="1" applyAlignment="1" applyProtection="1">
      <alignment horizontal="left"/>
      <protection locked="0"/>
    </xf>
    <xf numFmtId="4" fontId="9" fillId="0" borderId="6" xfId="0" applyNumberFormat="1" applyFont="1" applyBorder="1" applyAlignment="1" applyProtection="1">
      <alignment horizontal="left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4" fontId="8" fillId="0" borderId="13" xfId="0" applyNumberFormat="1" applyFont="1" applyBorder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8" fillId="6" borderId="4" xfId="0" applyNumberFormat="1" applyFont="1" applyFill="1" applyBorder="1" applyAlignment="1" applyProtection="1">
      <alignment horizontal="left"/>
      <protection locked="0"/>
    </xf>
    <xf numFmtId="4" fontId="8" fillId="6" borderId="5" xfId="0" applyNumberFormat="1" applyFont="1" applyFill="1" applyBorder="1" applyAlignment="1" applyProtection="1">
      <alignment horizontal="left"/>
      <protection locked="0"/>
    </xf>
    <xf numFmtId="4" fontId="8" fillId="6" borderId="6" xfId="0" applyNumberFormat="1" applyFont="1" applyFill="1" applyBorder="1" applyAlignment="1" applyProtection="1">
      <alignment horizontal="left"/>
      <protection locked="0"/>
    </xf>
    <xf numFmtId="4" fontId="8" fillId="6" borderId="22" xfId="0" applyNumberFormat="1" applyFont="1" applyFill="1" applyBorder="1" applyAlignment="1" applyProtection="1">
      <alignment horizontal="right"/>
      <protection locked="0"/>
    </xf>
    <xf numFmtId="4" fontId="8" fillId="6" borderId="5" xfId="0" applyNumberFormat="1" applyFont="1" applyFill="1" applyBorder="1" applyAlignment="1" applyProtection="1">
      <alignment horizontal="right"/>
      <protection locked="0"/>
    </xf>
  </cellXfs>
  <cellStyles count="14">
    <cellStyle name="Datum" xfId="10" xr:uid="{00000000-0005-0000-0000-000000000000}"/>
    <cellStyle name="Izhod" xfId="12" builtinId="21" customBuiltin="1"/>
    <cellStyle name="Naslov" xfId="3" builtinId="15" customBuiltin="1"/>
    <cellStyle name="Naslov 1" xfId="4" builtinId="16" customBuiltin="1"/>
    <cellStyle name="Naslov 2" xfId="5" builtinId="17" customBuiltin="1"/>
    <cellStyle name="Naslov 3" xfId="6" builtinId="18" customBuiltin="1"/>
    <cellStyle name="Naslov 4" xfId="9" builtinId="19" customBuiltin="1"/>
    <cellStyle name="Navadno" xfId="0" builtinId="0" customBuiltin="1"/>
    <cellStyle name="Valuta" xfId="2" builtinId="4" customBuiltin="1"/>
    <cellStyle name="Valuta [0]" xfId="11" builtinId="7" customBuiltin="1"/>
    <cellStyle name="Vejica" xfId="1" builtinId="3" customBuiltin="1"/>
    <cellStyle name="Vejica [0]" xfId="8" builtinId="6" customBuiltin="1"/>
    <cellStyle name="Vnos" xfId="7" builtinId="20" customBuiltin="1"/>
    <cellStyle name="Vsota" xfId="13" builtinId="25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Dnevnik stroškov poslovnega potovanja" defaultPivotStyle="PivotStyleLight16">
    <tableStyle name="Dnevnik stroškov poslovnega potovanja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FF"/>
      <color rgb="FFBA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74483</xdr:rowOff>
    </xdr:from>
    <xdr:to>
      <xdr:col>1</xdr:col>
      <xdr:colOff>998220</xdr:colOff>
      <xdr:row>1</xdr:row>
      <xdr:rowOff>708660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362271A-BF35-D877-8121-E6C67BF53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3" t="34250" r="15096" b="35999"/>
        <a:stretch/>
      </xdr:blipFill>
      <xdr:spPr>
        <a:xfrm>
          <a:off x="0" y="74483"/>
          <a:ext cx="3261360" cy="817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workbookViewId="0">
      <selection activeCell="B14" sqref="B14"/>
    </sheetView>
  </sheetViews>
  <sheetFormatPr defaultColWidth="9.140625" defaultRowHeight="15" x14ac:dyDescent="0.25"/>
  <cols>
    <col min="1" max="1" width="33" style="2" customWidth="1"/>
    <col min="2" max="2" width="28" style="2" customWidth="1"/>
    <col min="3" max="3" width="12" style="2" customWidth="1"/>
    <col min="4" max="4" width="11.140625" style="1" customWidth="1"/>
    <col min="5" max="5" width="11.7109375" style="1" customWidth="1"/>
    <col min="6" max="6" width="11.28515625" style="1" customWidth="1"/>
    <col min="7" max="16384" width="9.140625" style="1"/>
  </cols>
  <sheetData>
    <row r="2" spans="1:7" ht="59.25" customHeight="1" x14ac:dyDescent="0.25"/>
    <row r="3" spans="1:7" x14ac:dyDescent="0.25">
      <c r="A3" s="83"/>
      <c r="B3" s="83"/>
      <c r="C3" s="83"/>
      <c r="D3" s="84"/>
      <c r="E3" s="84"/>
      <c r="F3" s="84"/>
      <c r="G3" s="84"/>
    </row>
    <row r="4" spans="1:7" x14ac:dyDescent="0.25">
      <c r="A4" s="118" t="s">
        <v>21</v>
      </c>
      <c r="B4" s="118"/>
      <c r="C4" s="118"/>
      <c r="D4" s="85"/>
      <c r="E4" s="84"/>
      <c r="F4" s="84"/>
      <c r="G4" s="84"/>
    </row>
    <row r="5" spans="1:7" ht="15" customHeight="1" x14ac:dyDescent="0.25">
      <c r="A5" s="118" t="s">
        <v>22</v>
      </c>
      <c r="B5" s="118"/>
      <c r="C5" s="118"/>
      <c r="D5" s="85"/>
      <c r="E5" s="84"/>
      <c r="F5" s="84"/>
      <c r="G5" s="84"/>
    </row>
    <row r="6" spans="1:7" x14ac:dyDescent="0.25">
      <c r="A6" s="118" t="s">
        <v>0</v>
      </c>
      <c r="B6" s="118"/>
      <c r="C6" s="118"/>
      <c r="D6" s="85"/>
      <c r="E6" s="84"/>
      <c r="F6" s="84"/>
      <c r="G6" s="84"/>
    </row>
    <row r="7" spans="1:7" ht="15.75" thickBot="1" x14ac:dyDescent="0.3">
      <c r="A7" s="119"/>
      <c r="B7" s="119"/>
      <c r="C7" s="119"/>
      <c r="D7" s="86"/>
      <c r="E7" s="84"/>
      <c r="F7" s="84"/>
      <c r="G7" s="84"/>
    </row>
    <row r="8" spans="1:7" s="3" customFormat="1" ht="16.5" thickBot="1" x14ac:dyDescent="0.3">
      <c r="A8" s="87" t="s">
        <v>1</v>
      </c>
      <c r="B8" s="120" t="s">
        <v>32</v>
      </c>
      <c r="C8" s="121"/>
      <c r="D8" s="88"/>
      <c r="E8" s="89"/>
      <c r="F8" s="89"/>
      <c r="G8" s="89"/>
    </row>
    <row r="9" spans="1:7" s="3" customFormat="1" ht="16.5" thickBot="1" x14ac:dyDescent="0.3">
      <c r="A9" s="87" t="s">
        <v>2</v>
      </c>
      <c r="B9" s="120" t="s">
        <v>72</v>
      </c>
      <c r="C9" s="121"/>
      <c r="D9" s="88"/>
      <c r="E9" s="89"/>
      <c r="F9" s="89"/>
      <c r="G9" s="89"/>
    </row>
    <row r="10" spans="1:7" s="3" customFormat="1" ht="16.5" thickBot="1" x14ac:dyDescent="0.3">
      <c r="A10" s="90" t="s">
        <v>26</v>
      </c>
      <c r="B10" s="122"/>
      <c r="C10" s="123"/>
      <c r="D10" s="88"/>
      <c r="E10" s="89"/>
      <c r="F10" s="89"/>
      <c r="G10" s="89"/>
    </row>
    <row r="11" spans="1:7" s="3" customFormat="1" ht="16.5" thickBot="1" x14ac:dyDescent="0.3">
      <c r="A11" s="90" t="s">
        <v>25</v>
      </c>
      <c r="B11" s="122"/>
      <c r="C11" s="123"/>
      <c r="D11" s="88"/>
      <c r="E11" s="89"/>
      <c r="F11" s="89"/>
      <c r="G11" s="89"/>
    </row>
    <row r="12" spans="1:7" ht="15.75" thickBot="1" x14ac:dyDescent="0.3">
      <c r="A12" s="119"/>
      <c r="B12" s="119"/>
      <c r="C12" s="119"/>
      <c r="D12" s="86"/>
      <c r="E12" s="84"/>
      <c r="F12" s="84"/>
      <c r="G12" s="84"/>
    </row>
    <row r="13" spans="1:7" s="3" customFormat="1" ht="16.5" thickBot="1" x14ac:dyDescent="0.3">
      <c r="A13" s="91" t="s">
        <v>65</v>
      </c>
      <c r="B13" s="92">
        <v>45962</v>
      </c>
      <c r="C13" s="89"/>
      <c r="D13" s="88"/>
      <c r="E13" s="89"/>
      <c r="F13" s="89"/>
      <c r="G13" s="89"/>
    </row>
    <row r="14" spans="1:7" ht="16.5" thickBot="1" x14ac:dyDescent="0.3">
      <c r="A14" s="93" t="s">
        <v>66</v>
      </c>
      <c r="B14" s="94">
        <v>24</v>
      </c>
      <c r="C14" s="95"/>
      <c r="D14" s="96"/>
      <c r="E14" s="84"/>
      <c r="F14" s="84"/>
      <c r="G14" s="84"/>
    </row>
    <row r="15" spans="1:7" x14ac:dyDescent="0.25">
      <c r="A15" s="119"/>
      <c r="B15" s="119"/>
      <c r="C15" s="119"/>
      <c r="D15" s="86"/>
      <c r="E15" s="84"/>
      <c r="F15" s="84"/>
      <c r="G15" s="84"/>
    </row>
    <row r="16" spans="1:7" ht="16.5" thickBot="1" x14ac:dyDescent="0.3">
      <c r="A16" s="97"/>
      <c r="B16" s="98"/>
      <c r="C16" s="84"/>
      <c r="D16" s="84"/>
      <c r="E16" s="84"/>
      <c r="F16" s="84"/>
      <c r="G16" s="84"/>
    </row>
    <row r="17" spans="1:7" ht="16.5" thickBot="1" x14ac:dyDescent="0.3">
      <c r="A17" s="99" t="s">
        <v>3</v>
      </c>
      <c r="B17" s="100" t="s">
        <v>20</v>
      </c>
      <c r="C17" s="77" t="s">
        <v>47</v>
      </c>
      <c r="D17" s="78" t="s">
        <v>48</v>
      </c>
      <c r="E17" s="79" t="s">
        <v>49</v>
      </c>
      <c r="F17" s="78" t="s">
        <v>50</v>
      </c>
      <c r="G17" s="80" t="s">
        <v>51</v>
      </c>
    </row>
    <row r="18" spans="1:7" x14ac:dyDescent="0.25">
      <c r="A18" s="101" t="s">
        <v>4</v>
      </c>
      <c r="B18" s="102">
        <f>'finančni načrt'!K15</f>
        <v>6180</v>
      </c>
      <c r="C18" s="103">
        <f>'finančni načrt'!F15</f>
        <v>6180</v>
      </c>
      <c r="D18" s="103">
        <f>'finančni načrt'!G15</f>
        <v>0</v>
      </c>
      <c r="E18" s="103">
        <f>'finančni načrt'!H15</f>
        <v>0</v>
      </c>
      <c r="F18" s="103">
        <f>'finančni načrt'!I15</f>
        <v>0</v>
      </c>
      <c r="G18" s="104">
        <f>'finančni načrt'!J15</f>
        <v>0</v>
      </c>
    </row>
    <row r="19" spans="1:7" x14ac:dyDescent="0.25">
      <c r="A19" s="105" t="s">
        <v>5</v>
      </c>
      <c r="B19" s="106">
        <f>'finančni načrt'!K24</f>
        <v>112.56</v>
      </c>
      <c r="C19" s="107">
        <f>'finančni načrt'!F24</f>
        <v>0</v>
      </c>
      <c r="D19" s="107">
        <f>'finančni načrt'!G24</f>
        <v>0</v>
      </c>
      <c r="E19" s="107">
        <f>'finančni načrt'!H24</f>
        <v>112.56</v>
      </c>
      <c r="F19" s="107">
        <f>'finančni načrt'!I24</f>
        <v>0</v>
      </c>
      <c r="G19" s="108">
        <f>'finančni načrt'!J24</f>
        <v>0</v>
      </c>
    </row>
    <row r="20" spans="1:7" x14ac:dyDescent="0.25">
      <c r="A20" s="105" t="s">
        <v>6</v>
      </c>
      <c r="B20" s="106">
        <f>'finančni načrt'!K35</f>
        <v>7100</v>
      </c>
      <c r="C20" s="107">
        <f>'finančni načrt'!F35</f>
        <v>1250</v>
      </c>
      <c r="D20" s="107">
        <f>'finančni načrt'!G35</f>
        <v>4500</v>
      </c>
      <c r="E20" s="107">
        <f>'finančni načrt'!H35</f>
        <v>0</v>
      </c>
      <c r="F20" s="107">
        <f>'finančni načrt'!I35</f>
        <v>1350</v>
      </c>
      <c r="G20" s="108">
        <f>'finančni načrt'!J35</f>
        <v>0</v>
      </c>
    </row>
    <row r="21" spans="1:7" x14ac:dyDescent="0.25">
      <c r="A21" s="105" t="s">
        <v>7</v>
      </c>
      <c r="B21" s="106">
        <f>'finančni načrt'!K46</f>
        <v>150</v>
      </c>
      <c r="C21" s="107">
        <f>'finančni načrt'!F46</f>
        <v>0</v>
      </c>
      <c r="D21" s="107">
        <f>'finančni načrt'!G46</f>
        <v>150</v>
      </c>
      <c r="E21" s="107">
        <f>'finančni načrt'!H46</f>
        <v>0</v>
      </c>
      <c r="F21" s="107">
        <f>'finančni načrt'!I46</f>
        <v>0</v>
      </c>
      <c r="G21" s="108">
        <f>'finančni načrt'!J46</f>
        <v>0</v>
      </c>
    </row>
    <row r="22" spans="1:7" ht="15.75" thickBot="1" x14ac:dyDescent="0.3">
      <c r="A22" s="109" t="s">
        <v>8</v>
      </c>
      <c r="B22" s="110">
        <f>'finančni načrt'!K51</f>
        <v>947.97920000000022</v>
      </c>
      <c r="C22" s="111">
        <f>'finančni načrt'!F51</f>
        <v>520.1</v>
      </c>
      <c r="D22" s="111">
        <f>'finančni načrt'!G51</f>
        <v>325.50000000000006</v>
      </c>
      <c r="E22" s="111">
        <f>'finančni načrt'!H51</f>
        <v>7.8792000000000009</v>
      </c>
      <c r="F22" s="111">
        <f>'finančni načrt'!I51</f>
        <v>94.500000000000014</v>
      </c>
      <c r="G22" s="112">
        <f>'finančni načrt'!J51</f>
        <v>0</v>
      </c>
    </row>
    <row r="23" spans="1:7" ht="16.5" thickBot="1" x14ac:dyDescent="0.3">
      <c r="A23" s="113" t="s">
        <v>9</v>
      </c>
      <c r="B23" s="114">
        <f>SUM(B18:B22)</f>
        <v>14490.539200000001</v>
      </c>
      <c r="C23" s="51">
        <f>'finančni načrt'!F53</f>
        <v>7950.1</v>
      </c>
      <c r="D23" s="51">
        <f>'finančni načrt'!G53</f>
        <v>4975.5</v>
      </c>
      <c r="E23" s="51">
        <f>'finančni načrt'!H53</f>
        <v>120.4392</v>
      </c>
      <c r="F23" s="51">
        <f>'finančni načrt'!I53</f>
        <v>1444.5</v>
      </c>
      <c r="G23" s="81">
        <f>'finančni načrt'!J53</f>
        <v>0</v>
      </c>
    </row>
    <row r="24" spans="1:7" x14ac:dyDescent="0.25">
      <c r="A24" s="116" t="s">
        <v>64</v>
      </c>
      <c r="B24" s="116"/>
      <c r="C24" s="117"/>
      <c r="D24" s="86"/>
      <c r="E24" s="84"/>
      <c r="F24" s="84"/>
      <c r="G24" s="84"/>
    </row>
    <row r="25" spans="1:7" x14ac:dyDescent="0.25">
      <c r="A25" s="83"/>
      <c r="B25" s="83"/>
      <c r="C25" s="83"/>
      <c r="D25" s="84"/>
      <c r="E25" s="84"/>
      <c r="F25" s="84"/>
      <c r="G25" s="84"/>
    </row>
    <row r="26" spans="1:7" x14ac:dyDescent="0.25">
      <c r="A26" s="83"/>
      <c r="B26" s="83"/>
      <c r="C26" s="83"/>
      <c r="D26" s="84"/>
      <c r="E26" s="84"/>
      <c r="F26" s="84"/>
      <c r="G26" s="84"/>
    </row>
    <row r="27" spans="1:7" ht="48.75" customHeight="1" x14ac:dyDescent="0.25">
      <c r="A27" s="115" t="s">
        <v>67</v>
      </c>
      <c r="B27" s="115"/>
      <c r="C27" s="115"/>
      <c r="D27" s="115"/>
      <c r="E27" s="115"/>
      <c r="F27" s="115"/>
      <c r="G27" s="115"/>
    </row>
    <row r="28" spans="1:7" x14ac:dyDescent="0.25">
      <c r="A28" s="83"/>
      <c r="B28" s="83"/>
      <c r="C28" s="83"/>
      <c r="D28" s="84"/>
      <c r="E28" s="84"/>
      <c r="F28" s="84"/>
      <c r="G28" s="84"/>
    </row>
    <row r="29" spans="1:7" x14ac:dyDescent="0.25">
      <c r="A29" s="83"/>
      <c r="B29" s="83"/>
      <c r="C29" s="83"/>
      <c r="D29" s="84"/>
      <c r="E29" s="84"/>
      <c r="F29" s="84"/>
      <c r="G29" s="84"/>
    </row>
    <row r="30" spans="1:7" x14ac:dyDescent="0.25">
      <c r="A30" s="83"/>
      <c r="B30" s="83"/>
      <c r="C30" s="83"/>
      <c r="D30" s="84"/>
      <c r="E30" s="84"/>
      <c r="F30" s="84"/>
      <c r="G30" s="84"/>
    </row>
    <row r="31" spans="1:7" x14ac:dyDescent="0.25">
      <c r="A31" s="83"/>
      <c r="B31" s="83"/>
      <c r="C31" s="83"/>
      <c r="D31" s="84"/>
      <c r="E31" s="84"/>
      <c r="F31" s="84"/>
      <c r="G31" s="84"/>
    </row>
  </sheetData>
  <mergeCells count="12">
    <mergeCell ref="A27:G27"/>
    <mergeCell ref="A24:C24"/>
    <mergeCell ref="A4:C4"/>
    <mergeCell ref="A6:C6"/>
    <mergeCell ref="A7:C7"/>
    <mergeCell ref="B8:C8"/>
    <mergeCell ref="B9:C9"/>
    <mergeCell ref="B11:C11"/>
    <mergeCell ref="A12:C12"/>
    <mergeCell ref="A15:C15"/>
    <mergeCell ref="A5:C5"/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abSelected="1" zoomScale="90" zoomScaleNormal="90" workbookViewId="0">
      <selection activeCell="P18" sqref="P18"/>
    </sheetView>
  </sheetViews>
  <sheetFormatPr defaultColWidth="9.140625" defaultRowHeight="15" x14ac:dyDescent="0.25"/>
  <cols>
    <col min="1" max="1" width="32.5703125" style="4" customWidth="1"/>
    <col min="2" max="2" width="12" style="4" customWidth="1"/>
    <col min="3" max="3" width="11.85546875" style="4" customWidth="1"/>
    <col min="4" max="4" width="12.28515625" style="4" customWidth="1"/>
    <col min="5" max="5" width="33.85546875" style="4" customWidth="1"/>
    <col min="6" max="6" width="17.7109375" style="4" customWidth="1"/>
    <col min="7" max="7" width="18.7109375" style="4" customWidth="1"/>
    <col min="8" max="8" width="16.85546875" style="4" customWidth="1"/>
    <col min="9" max="9" width="15.85546875" style="4" customWidth="1"/>
    <col min="10" max="10" width="16.7109375" style="4" customWidth="1"/>
    <col min="11" max="11" width="17.28515625" style="4" customWidth="1"/>
    <col min="12" max="12" width="12.28515625" style="4" customWidth="1"/>
    <col min="13" max="13" width="9.140625" style="4"/>
    <col min="14" max="14" width="10.5703125" style="4" bestFit="1" customWidth="1"/>
    <col min="15" max="16384" width="9.140625" style="4"/>
  </cols>
  <sheetData>
    <row r="1" spans="1:12" ht="29.25" customHeight="1" thickBot="1" x14ac:dyDescent="0.3">
      <c r="A1" s="9" t="s">
        <v>4</v>
      </c>
      <c r="B1" s="10" t="s">
        <v>10</v>
      </c>
      <c r="C1" s="10" t="s">
        <v>11</v>
      </c>
      <c r="D1" s="10" t="s">
        <v>23</v>
      </c>
      <c r="E1" s="10" t="s">
        <v>12</v>
      </c>
      <c r="F1" s="11" t="s">
        <v>42</v>
      </c>
      <c r="G1" s="11" t="s">
        <v>43</v>
      </c>
      <c r="H1" s="11" t="s">
        <v>44</v>
      </c>
      <c r="I1" s="11" t="s">
        <v>45</v>
      </c>
      <c r="J1" s="11" t="s">
        <v>46</v>
      </c>
      <c r="K1" s="12" t="s">
        <v>9</v>
      </c>
    </row>
    <row r="2" spans="1:12" x14ac:dyDescent="0.25">
      <c r="A2" s="19" t="s">
        <v>56</v>
      </c>
      <c r="B2" s="20" t="s">
        <v>30</v>
      </c>
      <c r="C2" s="20">
        <v>12</v>
      </c>
      <c r="D2" s="21">
        <v>500</v>
      </c>
      <c r="E2" s="22" t="s">
        <v>57</v>
      </c>
      <c r="F2" s="58">
        <v>6000</v>
      </c>
      <c r="G2" s="58"/>
      <c r="H2" s="53"/>
      <c r="I2" s="53"/>
      <c r="J2" s="53"/>
      <c r="K2" s="18">
        <f t="shared" ref="K2" si="0">F2+G2+H2+I2+J2</f>
        <v>6000</v>
      </c>
    </row>
    <row r="3" spans="1:12" x14ac:dyDescent="0.25">
      <c r="A3" s="19"/>
      <c r="B3" s="20"/>
      <c r="C3" s="20"/>
      <c r="D3" s="21"/>
      <c r="E3" s="22"/>
      <c r="F3" s="58"/>
      <c r="G3" s="58"/>
      <c r="H3" s="53"/>
      <c r="I3" s="53"/>
      <c r="J3" s="53"/>
      <c r="K3" s="18">
        <v>0</v>
      </c>
    </row>
    <row r="4" spans="1:12" x14ac:dyDescent="0.25">
      <c r="A4" s="61"/>
      <c r="B4" s="62"/>
      <c r="C4" s="63"/>
      <c r="D4" s="64"/>
      <c r="E4" s="65"/>
      <c r="F4" s="52"/>
      <c r="G4" s="52"/>
      <c r="H4" s="52"/>
      <c r="I4" s="52"/>
      <c r="J4" s="52"/>
      <c r="K4" s="18">
        <v>0</v>
      </c>
    </row>
    <row r="5" spans="1:12" x14ac:dyDescent="0.25">
      <c r="A5" s="26" t="s">
        <v>61</v>
      </c>
      <c r="B5" s="25"/>
      <c r="C5" s="25"/>
      <c r="D5" s="27"/>
      <c r="E5" s="22"/>
      <c r="F5" s="53"/>
      <c r="G5" s="53"/>
      <c r="H5" s="53"/>
      <c r="I5" s="53"/>
      <c r="J5" s="53"/>
      <c r="K5" s="18">
        <f t="shared" ref="K5:K9" si="1">F5+G5+H5+I5+J5</f>
        <v>0</v>
      </c>
    </row>
    <row r="6" spans="1:12" x14ac:dyDescent="0.25">
      <c r="A6" s="24"/>
      <c r="B6" s="25"/>
      <c r="C6" s="25"/>
      <c r="D6" s="21"/>
      <c r="E6" s="22"/>
      <c r="F6" s="53"/>
      <c r="G6" s="53"/>
      <c r="H6" s="53"/>
      <c r="I6" s="53"/>
      <c r="J6" s="53"/>
      <c r="K6" s="18">
        <f t="shared" si="1"/>
        <v>0</v>
      </c>
    </row>
    <row r="7" spans="1:12" x14ac:dyDescent="0.25">
      <c r="A7" s="24"/>
      <c r="B7" s="25"/>
      <c r="C7" s="25"/>
      <c r="D7" s="21"/>
      <c r="E7" s="22"/>
      <c r="F7" s="53"/>
      <c r="G7" s="53"/>
      <c r="H7" s="53"/>
      <c r="I7" s="53"/>
      <c r="J7" s="53"/>
      <c r="K7" s="18">
        <f t="shared" si="1"/>
        <v>0</v>
      </c>
    </row>
    <row r="8" spans="1:12" x14ac:dyDescent="0.25">
      <c r="A8" s="24"/>
      <c r="B8" s="25"/>
      <c r="C8" s="25"/>
      <c r="D8" s="28"/>
      <c r="E8" s="22"/>
      <c r="F8" s="53"/>
      <c r="G8" s="53"/>
      <c r="H8" s="53"/>
      <c r="I8" s="53"/>
      <c r="J8" s="53"/>
      <c r="K8" s="18">
        <f t="shared" si="1"/>
        <v>0</v>
      </c>
    </row>
    <row r="9" spans="1:12" x14ac:dyDescent="0.25">
      <c r="A9" s="72"/>
      <c r="B9" s="25"/>
      <c r="C9" s="25"/>
      <c r="D9" s="28"/>
      <c r="E9" s="22"/>
      <c r="F9" s="73"/>
      <c r="G9" s="73"/>
      <c r="H9" s="73"/>
      <c r="I9" s="73"/>
      <c r="J9" s="73"/>
      <c r="K9" s="18">
        <f t="shared" si="1"/>
        <v>0</v>
      </c>
    </row>
    <row r="10" spans="1:12" ht="24.75" customHeight="1" x14ac:dyDescent="0.25">
      <c r="A10" s="32" t="s">
        <v>34</v>
      </c>
      <c r="B10" s="33" t="s">
        <v>30</v>
      </c>
      <c r="C10" s="33" t="s">
        <v>31</v>
      </c>
      <c r="D10" s="34" t="s">
        <v>33</v>
      </c>
      <c r="E10" s="82" t="s">
        <v>58</v>
      </c>
      <c r="F10" s="52">
        <v>180</v>
      </c>
      <c r="G10" s="57">
        <v>0</v>
      </c>
      <c r="H10" s="57">
        <v>0</v>
      </c>
      <c r="I10" s="57">
        <v>0</v>
      </c>
      <c r="J10" s="57">
        <v>0</v>
      </c>
      <c r="K10" s="18">
        <f>F10+G10+H10+I10+J10</f>
        <v>180</v>
      </c>
    </row>
    <row r="11" spans="1:12" x14ac:dyDescent="0.25">
      <c r="A11" s="26"/>
      <c r="B11" s="25"/>
      <c r="C11" s="25"/>
      <c r="D11" s="27"/>
      <c r="E11" s="22"/>
      <c r="F11" s="53"/>
      <c r="G11" s="53"/>
      <c r="H11" s="53"/>
      <c r="I11" s="53"/>
      <c r="J11" s="53"/>
      <c r="K11" s="18">
        <f t="shared" ref="K11:K14" si="2">F11+G11+H11+I11+J11</f>
        <v>0</v>
      </c>
    </row>
    <row r="12" spans="1:12" x14ac:dyDescent="0.25">
      <c r="A12" s="24"/>
      <c r="B12" s="25"/>
      <c r="C12" s="25"/>
      <c r="D12" s="21"/>
      <c r="E12" s="22"/>
      <c r="F12" s="53"/>
      <c r="G12" s="53"/>
      <c r="H12" s="53"/>
      <c r="I12" s="53"/>
      <c r="J12" s="53"/>
      <c r="K12" s="18">
        <f t="shared" si="2"/>
        <v>0</v>
      </c>
    </row>
    <row r="13" spans="1:12" x14ac:dyDescent="0.25">
      <c r="A13" s="24"/>
      <c r="B13" s="25"/>
      <c r="C13" s="25"/>
      <c r="D13" s="21"/>
      <c r="E13" s="22"/>
      <c r="F13" s="53"/>
      <c r="G13" s="53"/>
      <c r="H13" s="53"/>
      <c r="I13" s="53"/>
      <c r="J13" s="53"/>
      <c r="K13" s="18">
        <f t="shared" si="2"/>
        <v>0</v>
      </c>
    </row>
    <row r="14" spans="1:12" ht="15.75" thickBot="1" x14ac:dyDescent="0.3">
      <c r="A14" s="29"/>
      <c r="B14" s="30"/>
      <c r="C14" s="30"/>
      <c r="D14" s="31"/>
      <c r="E14" s="35"/>
      <c r="F14" s="54"/>
      <c r="G14" s="54"/>
      <c r="H14" s="54"/>
      <c r="I14" s="54"/>
      <c r="J14" s="54"/>
      <c r="K14" s="18">
        <f t="shared" si="2"/>
        <v>0</v>
      </c>
    </row>
    <row r="15" spans="1:12" ht="15" customHeight="1" thickBot="1" x14ac:dyDescent="0.3">
      <c r="A15" s="66" t="s">
        <v>27</v>
      </c>
      <c r="B15" s="67"/>
      <c r="C15" s="67"/>
      <c r="D15" s="67"/>
      <c r="E15" s="68"/>
      <c r="F15" s="55">
        <f>SUM(F2:F14)</f>
        <v>6180</v>
      </c>
      <c r="G15" s="55">
        <f t="shared" ref="G15:K15" si="3">SUM(G2:G14)</f>
        <v>0</v>
      </c>
      <c r="H15" s="55">
        <f t="shared" si="3"/>
        <v>0</v>
      </c>
      <c r="I15" s="55">
        <f t="shared" si="3"/>
        <v>0</v>
      </c>
      <c r="J15" s="55">
        <f t="shared" si="3"/>
        <v>0</v>
      </c>
      <c r="K15" s="55">
        <f t="shared" si="3"/>
        <v>6180</v>
      </c>
    </row>
    <row r="16" spans="1:12" x14ac:dyDescent="0.2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7"/>
    </row>
    <row r="17" spans="1:12" ht="16.5" thickBot="1" x14ac:dyDescent="0.3">
      <c r="A17" s="8"/>
      <c r="B17" s="130"/>
      <c r="C17" s="130"/>
      <c r="D17" s="130"/>
      <c r="E17" s="130"/>
      <c r="F17" s="130"/>
      <c r="G17" s="130"/>
      <c r="H17" s="130"/>
      <c r="I17" s="130"/>
      <c r="J17" s="130"/>
      <c r="K17" s="130"/>
    </row>
    <row r="18" spans="1:12" s="6" customFormat="1" ht="32.25" customHeight="1" thickBot="1" x14ac:dyDescent="0.3">
      <c r="A18" s="9" t="s">
        <v>13</v>
      </c>
      <c r="B18" s="10" t="s">
        <v>10</v>
      </c>
      <c r="C18" s="10" t="s">
        <v>11</v>
      </c>
      <c r="D18" s="10" t="s">
        <v>23</v>
      </c>
      <c r="E18" s="10" t="s">
        <v>14</v>
      </c>
      <c r="F18" s="11" t="s">
        <v>42</v>
      </c>
      <c r="G18" s="11" t="s">
        <v>43</v>
      </c>
      <c r="H18" s="11" t="s">
        <v>44</v>
      </c>
      <c r="I18" s="11" t="s">
        <v>45</v>
      </c>
      <c r="J18" s="11" t="s">
        <v>46</v>
      </c>
      <c r="K18" s="12" t="s">
        <v>9</v>
      </c>
    </row>
    <row r="19" spans="1:12" ht="39" x14ac:dyDescent="0.25">
      <c r="A19" s="32" t="s">
        <v>29</v>
      </c>
      <c r="B19" s="14" t="s">
        <v>35</v>
      </c>
      <c r="C19" s="14" t="s">
        <v>37</v>
      </c>
      <c r="D19" s="15" t="s">
        <v>53</v>
      </c>
      <c r="E19" s="16" t="s">
        <v>36</v>
      </c>
      <c r="F19" s="17"/>
      <c r="G19" s="17"/>
      <c r="H19" s="17">
        <v>112.56</v>
      </c>
      <c r="I19" s="17"/>
      <c r="J19" s="17"/>
      <c r="K19" s="18">
        <f>SUM(F19:J19)</f>
        <v>112.56</v>
      </c>
    </row>
    <row r="20" spans="1:12" x14ac:dyDescent="0.25">
      <c r="A20" s="24"/>
      <c r="B20" s="20"/>
      <c r="C20" s="20"/>
      <c r="D20" s="21"/>
      <c r="E20" s="22"/>
      <c r="F20" s="23"/>
      <c r="G20" s="23"/>
      <c r="H20" s="23"/>
      <c r="I20" s="23"/>
      <c r="J20" s="23"/>
      <c r="K20" s="18">
        <f t="shared" ref="K20:K23" si="4">SUM(F20:J20)</f>
        <v>0</v>
      </c>
    </row>
    <row r="21" spans="1:12" x14ac:dyDescent="0.25">
      <c r="A21" s="24"/>
      <c r="B21" s="25"/>
      <c r="C21" s="20"/>
      <c r="D21" s="21"/>
      <c r="E21" s="37"/>
      <c r="F21" s="38"/>
      <c r="G21" s="38"/>
      <c r="H21" s="38"/>
      <c r="I21" s="38"/>
      <c r="J21" s="38"/>
      <c r="K21" s="18">
        <f t="shared" si="4"/>
        <v>0</v>
      </c>
    </row>
    <row r="22" spans="1:12" x14ac:dyDescent="0.25">
      <c r="A22" s="24"/>
      <c r="B22" s="25"/>
      <c r="C22" s="25"/>
      <c r="D22" s="28"/>
      <c r="E22" s="37"/>
      <c r="F22" s="38"/>
      <c r="G22" s="38"/>
      <c r="H22" s="38"/>
      <c r="I22" s="38"/>
      <c r="J22" s="38"/>
      <c r="K22" s="18">
        <f t="shared" si="4"/>
        <v>0</v>
      </c>
    </row>
    <row r="23" spans="1:12" ht="15.75" thickBot="1" x14ac:dyDescent="0.3">
      <c r="A23" s="29"/>
      <c r="B23" s="30"/>
      <c r="C23" s="30"/>
      <c r="D23" s="31"/>
      <c r="E23" s="35"/>
      <c r="F23" s="36"/>
      <c r="G23" s="36"/>
      <c r="H23" s="36"/>
      <c r="I23" s="36"/>
      <c r="J23" s="36"/>
      <c r="K23" s="18">
        <f t="shared" si="4"/>
        <v>0</v>
      </c>
    </row>
    <row r="24" spans="1:12" ht="15" customHeight="1" thickBot="1" x14ac:dyDescent="0.3">
      <c r="A24" s="69" t="s">
        <v>15</v>
      </c>
      <c r="B24" s="70"/>
      <c r="C24" s="70"/>
      <c r="D24" s="70"/>
      <c r="E24" s="71"/>
      <c r="F24" s="56">
        <f>SUM(F19:F23)</f>
        <v>0</v>
      </c>
      <c r="G24" s="56">
        <f t="shared" ref="G24:J24" si="5">SUM(G19:G23)</f>
        <v>0</v>
      </c>
      <c r="H24" s="56">
        <f t="shared" si="5"/>
        <v>112.56</v>
      </c>
      <c r="I24" s="56">
        <f t="shared" si="5"/>
        <v>0</v>
      </c>
      <c r="J24" s="56">
        <f t="shared" si="5"/>
        <v>0</v>
      </c>
      <c r="K24" s="39">
        <f>SUM(K19:K23)</f>
        <v>112.56</v>
      </c>
    </row>
    <row r="25" spans="1:12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7"/>
    </row>
    <row r="26" spans="1:12" ht="16.5" thickBot="1" x14ac:dyDescent="0.3">
      <c r="A26" s="8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2" s="6" customFormat="1" ht="30" customHeight="1" thickBot="1" x14ac:dyDescent="0.3">
      <c r="A27" s="9" t="s">
        <v>16</v>
      </c>
      <c r="B27" s="10" t="s">
        <v>10</v>
      </c>
      <c r="C27" s="10" t="s">
        <v>11</v>
      </c>
      <c r="D27" s="10" t="s">
        <v>23</v>
      </c>
      <c r="E27" s="10" t="s">
        <v>12</v>
      </c>
      <c r="F27" s="11" t="s">
        <v>42</v>
      </c>
      <c r="G27" s="11" t="s">
        <v>43</v>
      </c>
      <c r="H27" s="11" t="s">
        <v>44</v>
      </c>
      <c r="I27" s="11" t="s">
        <v>45</v>
      </c>
      <c r="J27" s="11" t="s">
        <v>46</v>
      </c>
      <c r="K27" s="12" t="s">
        <v>9</v>
      </c>
    </row>
    <row r="28" spans="1:12" ht="30" x14ac:dyDescent="0.25">
      <c r="A28" s="32" t="s">
        <v>68</v>
      </c>
      <c r="B28" s="14" t="s">
        <v>38</v>
      </c>
      <c r="C28" s="33" t="s">
        <v>39</v>
      </c>
      <c r="D28" s="15" t="s">
        <v>40</v>
      </c>
      <c r="E28" s="40" t="s">
        <v>41</v>
      </c>
      <c r="F28" s="59"/>
      <c r="G28" s="59"/>
      <c r="H28" s="59"/>
      <c r="I28" s="59">
        <v>100</v>
      </c>
      <c r="J28" s="59"/>
      <c r="K28" s="18">
        <f>SUM(F28:J28)</f>
        <v>100</v>
      </c>
    </row>
    <row r="29" spans="1:12" ht="60" x14ac:dyDescent="0.25">
      <c r="A29" s="24" t="s">
        <v>69</v>
      </c>
      <c r="B29" s="20" t="s">
        <v>54</v>
      </c>
      <c r="C29" s="25" t="s">
        <v>52</v>
      </c>
      <c r="D29" s="21">
        <v>25</v>
      </c>
      <c r="E29" s="37" t="s">
        <v>55</v>
      </c>
      <c r="F29" s="60">
        <v>1250</v>
      </c>
      <c r="G29" s="60"/>
      <c r="H29" s="60"/>
      <c r="I29" s="60">
        <v>1250</v>
      </c>
      <c r="J29" s="60"/>
      <c r="K29" s="18">
        <f t="shared" ref="K29:K34" si="6">SUM(F29:J29)</f>
        <v>2500</v>
      </c>
    </row>
    <row r="30" spans="1:12" x14ac:dyDescent="0.25">
      <c r="A30" s="24" t="s">
        <v>70</v>
      </c>
      <c r="B30" s="20" t="s">
        <v>59</v>
      </c>
      <c r="C30" s="25">
        <v>1500</v>
      </c>
      <c r="D30" s="21">
        <v>3</v>
      </c>
      <c r="E30" s="37" t="s">
        <v>60</v>
      </c>
      <c r="F30" s="60"/>
      <c r="G30" s="60">
        <v>4500</v>
      </c>
      <c r="H30" s="60"/>
      <c r="I30" s="60"/>
      <c r="J30" s="60"/>
      <c r="K30" s="18">
        <f t="shared" si="6"/>
        <v>4500</v>
      </c>
    </row>
    <row r="31" spans="1:12" x14ac:dyDescent="0.25">
      <c r="A31" s="24"/>
      <c r="B31" s="25"/>
      <c r="C31" s="25"/>
      <c r="D31" s="28"/>
      <c r="E31" s="37"/>
      <c r="F31" s="60"/>
      <c r="G31" s="60"/>
      <c r="H31" s="60"/>
      <c r="I31" s="60"/>
      <c r="J31" s="60"/>
      <c r="K31" s="18">
        <f t="shared" si="6"/>
        <v>0</v>
      </c>
    </row>
    <row r="32" spans="1:12" x14ac:dyDescent="0.25">
      <c r="A32" s="24"/>
      <c r="B32" s="25"/>
      <c r="C32" s="25"/>
      <c r="D32" s="28"/>
      <c r="E32" s="37"/>
      <c r="F32" s="60"/>
      <c r="G32" s="60"/>
      <c r="H32" s="60"/>
      <c r="I32" s="60"/>
      <c r="J32" s="60"/>
      <c r="K32" s="18">
        <f t="shared" si="6"/>
        <v>0</v>
      </c>
    </row>
    <row r="33" spans="1:12" x14ac:dyDescent="0.25">
      <c r="A33" s="24"/>
      <c r="B33" s="25"/>
      <c r="C33" s="25"/>
      <c r="D33" s="28"/>
      <c r="E33" s="37"/>
      <c r="F33" s="60"/>
      <c r="G33" s="60"/>
      <c r="H33" s="60"/>
      <c r="I33" s="60"/>
      <c r="J33" s="60"/>
      <c r="K33" s="18">
        <f t="shared" si="6"/>
        <v>0</v>
      </c>
    </row>
    <row r="34" spans="1:12" ht="15.75" thickBot="1" x14ac:dyDescent="0.3">
      <c r="A34" s="29"/>
      <c r="B34" s="30"/>
      <c r="C34" s="30"/>
      <c r="D34" s="31"/>
      <c r="E34" s="35"/>
      <c r="F34" s="54"/>
      <c r="G34" s="54"/>
      <c r="H34" s="54"/>
      <c r="I34" s="54"/>
      <c r="J34" s="54"/>
      <c r="K34" s="18">
        <f t="shared" si="6"/>
        <v>0</v>
      </c>
    </row>
    <row r="35" spans="1:12" ht="15" customHeight="1" thickBot="1" x14ac:dyDescent="0.3">
      <c r="A35" s="69" t="s">
        <v>17</v>
      </c>
      <c r="B35" s="70"/>
      <c r="C35" s="70"/>
      <c r="D35" s="70"/>
      <c r="E35" s="71"/>
      <c r="F35" s="56">
        <f>SUM(F28:F34)</f>
        <v>1250</v>
      </c>
      <c r="G35" s="56">
        <f t="shared" ref="G35:J35" si="7">SUM(G28:G34)</f>
        <v>4500</v>
      </c>
      <c r="H35" s="56">
        <f t="shared" si="7"/>
        <v>0</v>
      </c>
      <c r="I35" s="56">
        <f t="shared" si="7"/>
        <v>1350</v>
      </c>
      <c r="J35" s="56">
        <f t="shared" si="7"/>
        <v>0</v>
      </c>
      <c r="K35" s="39">
        <f>SUM(K28:K34)</f>
        <v>7100</v>
      </c>
    </row>
    <row r="36" spans="1:12" ht="1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7"/>
    </row>
    <row r="37" spans="1:12" ht="15.75" thickBot="1" x14ac:dyDescent="0.3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7"/>
    </row>
    <row r="38" spans="1:12" s="6" customFormat="1" ht="32.25" customHeight="1" thickBot="1" x14ac:dyDescent="0.3">
      <c r="A38" s="9" t="s">
        <v>24</v>
      </c>
      <c r="B38" s="10" t="s">
        <v>10</v>
      </c>
      <c r="C38" s="10" t="s">
        <v>11</v>
      </c>
      <c r="D38" s="10" t="s">
        <v>23</v>
      </c>
      <c r="E38" s="10" t="s">
        <v>12</v>
      </c>
      <c r="F38" s="11" t="s">
        <v>42</v>
      </c>
      <c r="G38" s="11" t="s">
        <v>43</v>
      </c>
      <c r="H38" s="11" t="s">
        <v>44</v>
      </c>
      <c r="I38" s="11" t="s">
        <v>45</v>
      </c>
      <c r="J38" s="11" t="s">
        <v>46</v>
      </c>
      <c r="K38" s="12" t="s">
        <v>9</v>
      </c>
    </row>
    <row r="39" spans="1:12" ht="77.25" x14ac:dyDescent="0.25">
      <c r="A39" s="13" t="s">
        <v>71</v>
      </c>
      <c r="B39" s="14" t="s">
        <v>38</v>
      </c>
      <c r="C39" s="33" t="s">
        <v>39</v>
      </c>
      <c r="D39" s="15">
        <f>1500*0.5*0.2</f>
        <v>150</v>
      </c>
      <c r="E39" s="16" t="s">
        <v>62</v>
      </c>
      <c r="F39" s="52"/>
      <c r="G39" s="52">
        <f>1500*0.2*0.5</f>
        <v>150</v>
      </c>
      <c r="H39" s="52"/>
      <c r="I39" s="52"/>
      <c r="J39" s="52"/>
      <c r="K39" s="18">
        <f>SUM(F39:J39)</f>
        <v>150</v>
      </c>
    </row>
    <row r="40" spans="1:12" x14ac:dyDescent="0.25">
      <c r="A40" s="42"/>
      <c r="B40" s="20"/>
      <c r="C40" s="20"/>
      <c r="D40" s="21"/>
      <c r="E40" s="22"/>
      <c r="F40" s="53"/>
      <c r="G40" s="53"/>
      <c r="H40" s="53"/>
      <c r="I40" s="53"/>
      <c r="J40" s="53"/>
      <c r="K40" s="18">
        <f t="shared" ref="K40:K45" si="8">SUM(F40:J40)</f>
        <v>0</v>
      </c>
    </row>
    <row r="41" spans="1:12" x14ac:dyDescent="0.25">
      <c r="A41" s="24"/>
      <c r="B41" s="20"/>
      <c r="C41" s="25"/>
      <c r="D41" s="21"/>
      <c r="E41" s="37"/>
      <c r="F41" s="60"/>
      <c r="G41" s="60"/>
      <c r="H41" s="60"/>
      <c r="I41" s="60"/>
      <c r="J41" s="60"/>
      <c r="K41" s="18">
        <f t="shared" si="8"/>
        <v>0</v>
      </c>
    </row>
    <row r="42" spans="1:12" x14ac:dyDescent="0.25">
      <c r="A42" s="24"/>
      <c r="B42" s="25"/>
      <c r="C42" s="25"/>
      <c r="D42" s="28"/>
      <c r="E42" s="37"/>
      <c r="F42" s="60"/>
      <c r="G42" s="60"/>
      <c r="H42" s="60"/>
      <c r="I42" s="60"/>
      <c r="J42" s="60"/>
      <c r="K42" s="18">
        <f t="shared" si="8"/>
        <v>0</v>
      </c>
    </row>
    <row r="43" spans="1:12" x14ac:dyDescent="0.25">
      <c r="A43" s="24"/>
      <c r="B43" s="25"/>
      <c r="C43" s="25"/>
      <c r="D43" s="28"/>
      <c r="E43" s="37"/>
      <c r="F43" s="60"/>
      <c r="G43" s="60"/>
      <c r="H43" s="60"/>
      <c r="I43" s="60"/>
      <c r="J43" s="60"/>
      <c r="K43" s="18">
        <f t="shared" si="8"/>
        <v>0</v>
      </c>
    </row>
    <row r="44" spans="1:12" x14ac:dyDescent="0.25">
      <c r="A44" s="24"/>
      <c r="B44" s="25"/>
      <c r="C44" s="25"/>
      <c r="D44" s="28"/>
      <c r="E44" s="37"/>
      <c r="F44" s="60"/>
      <c r="G44" s="60"/>
      <c r="H44" s="60"/>
      <c r="I44" s="60"/>
      <c r="J44" s="60"/>
      <c r="K44" s="18">
        <f t="shared" si="8"/>
        <v>0</v>
      </c>
    </row>
    <row r="45" spans="1:12" ht="15.75" thickBot="1" x14ac:dyDescent="0.3">
      <c r="A45" s="29"/>
      <c r="B45" s="30"/>
      <c r="C45" s="30"/>
      <c r="D45" s="31"/>
      <c r="E45" s="35"/>
      <c r="F45" s="54"/>
      <c r="G45" s="54"/>
      <c r="H45" s="54"/>
      <c r="I45" s="54"/>
      <c r="J45" s="54"/>
      <c r="K45" s="18">
        <f t="shared" si="8"/>
        <v>0</v>
      </c>
    </row>
    <row r="46" spans="1:12" ht="15" customHeight="1" thickBot="1" x14ac:dyDescent="0.3">
      <c r="A46" s="134" t="s">
        <v>18</v>
      </c>
      <c r="B46" s="135"/>
      <c r="C46" s="135"/>
      <c r="D46" s="135"/>
      <c r="E46" s="136"/>
      <c r="F46" s="56">
        <f t="shared" ref="F46:K46" si="9">SUM(F39:F45)</f>
        <v>0</v>
      </c>
      <c r="G46" s="56">
        <f t="shared" si="9"/>
        <v>150</v>
      </c>
      <c r="H46" s="56">
        <f t="shared" si="9"/>
        <v>0</v>
      </c>
      <c r="I46" s="56">
        <f t="shared" si="9"/>
        <v>0</v>
      </c>
      <c r="J46" s="56">
        <f t="shared" si="9"/>
        <v>0</v>
      </c>
      <c r="K46" s="39">
        <f t="shared" si="9"/>
        <v>150</v>
      </c>
      <c r="L46" s="43"/>
    </row>
    <row r="47" spans="1:12" ht="15.75" thickBot="1" x14ac:dyDescent="0.3"/>
    <row r="48" spans="1:12" ht="15" customHeight="1" thickBot="1" x14ac:dyDescent="0.3">
      <c r="A48" s="69" t="s">
        <v>28</v>
      </c>
      <c r="B48" s="74"/>
      <c r="C48" s="74"/>
      <c r="D48" s="74"/>
      <c r="E48" s="75"/>
      <c r="F48" s="76">
        <f>F15+F24+F35+F46</f>
        <v>7430</v>
      </c>
      <c r="G48" s="76">
        <f t="shared" ref="G48:K48" si="10">G15+G24+G35+G46</f>
        <v>4650</v>
      </c>
      <c r="H48" s="76">
        <f t="shared" si="10"/>
        <v>112.56</v>
      </c>
      <c r="I48" s="76">
        <f t="shared" si="10"/>
        <v>1350</v>
      </c>
      <c r="J48" s="76">
        <f t="shared" si="10"/>
        <v>0</v>
      </c>
      <c r="K48" s="76">
        <f t="shared" si="10"/>
        <v>13542.560000000001</v>
      </c>
    </row>
    <row r="49" spans="1:12" ht="15" customHeight="1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7"/>
      <c r="L49" s="44"/>
    </row>
    <row r="50" spans="1:12" ht="15" customHeight="1" thickBot="1" x14ac:dyDescent="0.3">
      <c r="A50" s="41"/>
      <c r="B50" s="45"/>
      <c r="C50" s="45"/>
      <c r="D50" s="45"/>
      <c r="E50" s="45"/>
      <c r="F50" s="41"/>
      <c r="G50" s="41"/>
      <c r="H50" s="41"/>
      <c r="I50" s="41"/>
      <c r="J50" s="41"/>
      <c r="K50" s="7"/>
    </row>
    <row r="51" spans="1:12" ht="15" customHeight="1" thickBot="1" x14ac:dyDescent="0.3">
      <c r="A51" s="46" t="s">
        <v>63</v>
      </c>
      <c r="B51" s="47"/>
      <c r="C51" s="137"/>
      <c r="D51" s="138"/>
      <c r="E51" s="138"/>
      <c r="F51" s="55">
        <f>F48*0.07</f>
        <v>520.1</v>
      </c>
      <c r="G51" s="48">
        <f t="shared" ref="G51:K51" si="11">G48*0.07</f>
        <v>325.50000000000006</v>
      </c>
      <c r="H51" s="55">
        <f t="shared" si="11"/>
        <v>7.8792000000000009</v>
      </c>
      <c r="I51" s="48">
        <f t="shared" si="11"/>
        <v>94.500000000000014</v>
      </c>
      <c r="J51" s="55">
        <f t="shared" si="11"/>
        <v>0</v>
      </c>
      <c r="K51" s="56">
        <f t="shared" si="11"/>
        <v>947.97920000000022</v>
      </c>
    </row>
    <row r="52" spans="1:12" ht="15.75" thickBot="1" x14ac:dyDescent="0.3">
      <c r="A52" s="131"/>
      <c r="B52" s="131"/>
      <c r="C52" s="131"/>
      <c r="D52" s="131"/>
      <c r="E52" s="131"/>
      <c r="F52" s="132"/>
      <c r="G52" s="132"/>
      <c r="H52" s="132"/>
      <c r="I52" s="132"/>
      <c r="J52" s="132"/>
      <c r="K52" s="132"/>
      <c r="L52" s="7"/>
    </row>
    <row r="53" spans="1:12" ht="19.5" customHeight="1" thickBot="1" x14ac:dyDescent="0.3">
      <c r="A53" s="127" t="s">
        <v>19</v>
      </c>
      <c r="B53" s="128"/>
      <c r="C53" s="128"/>
      <c r="D53" s="128"/>
      <c r="E53" s="129"/>
      <c r="F53" s="49">
        <f>F48+F51</f>
        <v>7950.1</v>
      </c>
      <c r="G53" s="49">
        <f t="shared" ref="G53:K53" si="12">G48+G51</f>
        <v>4975.5</v>
      </c>
      <c r="H53" s="49">
        <f t="shared" si="12"/>
        <v>120.4392</v>
      </c>
      <c r="I53" s="49">
        <f t="shared" si="12"/>
        <v>1444.5</v>
      </c>
      <c r="J53" s="49">
        <f t="shared" si="12"/>
        <v>0</v>
      </c>
      <c r="K53" s="49">
        <f t="shared" si="12"/>
        <v>14490.539200000001</v>
      </c>
      <c r="L53" s="43" t="s">
        <v>73</v>
      </c>
    </row>
    <row r="57" spans="1:12" ht="12" customHeight="1" x14ac:dyDescent="0.25">
      <c r="A57" s="44"/>
    </row>
    <row r="58" spans="1:12" ht="59.25" customHeight="1" x14ac:dyDescent="0.25">
      <c r="A58" s="44"/>
      <c r="B58" s="125"/>
      <c r="C58" s="126"/>
      <c r="D58" s="126"/>
      <c r="E58" s="126"/>
      <c r="F58" s="5"/>
      <c r="G58" s="5"/>
      <c r="H58" s="5"/>
      <c r="I58" s="5"/>
      <c r="J58" s="5"/>
    </row>
    <row r="59" spans="1:12" x14ac:dyDescent="0.25">
      <c r="E59" s="50"/>
      <c r="F59" s="50"/>
      <c r="G59" s="50"/>
      <c r="H59" s="50"/>
      <c r="I59" s="50"/>
      <c r="J59" s="50"/>
    </row>
  </sheetData>
  <sheetProtection formatRows="0" insertRows="0"/>
  <autoFilter ref="A1:K15" xr:uid="{00000000-0009-0000-0000-000001000000}"/>
  <mergeCells count="10">
    <mergeCell ref="A16:K16"/>
    <mergeCell ref="B58:E58"/>
    <mergeCell ref="A53:E53"/>
    <mergeCell ref="B17:K17"/>
    <mergeCell ref="A25:K25"/>
    <mergeCell ref="B26:K26"/>
    <mergeCell ref="A52:K52"/>
    <mergeCell ref="A37:K37"/>
    <mergeCell ref="A46:E46"/>
    <mergeCell ref="C51:E5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zbirka podatkov</vt:lpstr>
      <vt:lpstr>finančni načrt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2018-06-29T11:46:51Z</dcterms:created>
  <dcterms:modified xsi:type="dcterms:W3CDTF">2025-06-10T08:12:33Z</dcterms:modified>
</cp:coreProperties>
</file>